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itgangspunten" sheetId="1" state="visible" r:id="rId3"/>
    <sheet name="Begroting" sheetId="2" state="visible" r:id="rId4"/>
    <sheet name="Dekkingsoverzich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<sst xmlns="http://schemas.openxmlformats.org/spreadsheetml/2006/main" count="73" uniqueCount="60">
  <si>
    <t xml:space="preserve">Sjabloon begroting — School &amp; Omgeving</t>
  </si>
  <si>
    <t xml:space="preserve">Werkbestand voor de begroting: personele inzet, inhuur, materialen, vervoer en cofinanciering</t>
  </si>
  <si>
    <t xml:space="preserve">Naam coalitie</t>
  </si>
  <si>
    <t xml:space="preserve">Schoolvestiging(en)</t>
  </si>
  <si>
    <t xml:space="preserve">Subsidieperiode (schooljaren)</t>
  </si>
  <si>
    <t xml:space="preserve">Vergoeding per klokuur per leerling (bedrag OCW-regeling, invullen o.b.v. actuele regeling)</t>
  </si>
  <si>
    <t xml:space="preserve">Aantal aangevraagde klokuren per leerling per week</t>
  </si>
  <si>
    <t xml:space="preserve">Gemiddeld aantal deelnemende leerlingen</t>
  </si>
  <si>
    <t xml:space="preserve">Geraamd subsidiebedrag (indicatief, o.b.v. bovenstaande uitgangspunten)</t>
  </si>
  <si>
    <t xml:space="preserve">Rekenwijze: vergoeding per klokuur x aantal uren per week x aantal leerlingen x 40 lesweken (pas het aantal weken aan uw eigen situatie aan).</t>
  </si>
  <si>
    <t xml:space="preserve">Kostenpost</t>
  </si>
  <si>
    <t xml:space="preserve">Categorie</t>
  </si>
  <si>
    <t xml:space="preserve">Toelichting</t>
  </si>
  <si>
    <t xml:space="preserve">Aantal</t>
  </si>
  <si>
    <t xml:space="preserve">Eenheid</t>
  </si>
  <si>
    <t xml:space="preserve">Bedrag per eenheid (€)</t>
  </si>
  <si>
    <t xml:space="preserve">Totaal (€)</t>
  </si>
  <si>
    <t xml:space="preserve">Gedekt door subsidie (€)</t>
  </si>
  <si>
    <t xml:space="preserve">Cofinanciering (€)</t>
  </si>
  <si>
    <t xml:space="preserve">Coördinatie / regievoering</t>
  </si>
  <si>
    <t xml:space="preserve">Personeel</t>
  </si>
  <si>
    <t xml:space="preserve">Uren coördinatie door regievoerder</t>
  </si>
  <si>
    <t xml:space="preserve">uur</t>
  </si>
  <si>
    <t xml:space="preserve">Begeleiders sport en bewegen</t>
  </si>
  <si>
    <t xml:space="preserve">Personeel / inhuur</t>
  </si>
  <si>
    <t xml:space="preserve">Inhuur sportvereniging of vakdocent</t>
  </si>
  <si>
    <t xml:space="preserve">Begeleiders cultuur</t>
  </si>
  <si>
    <t xml:space="preserve">Inhuur cultuurinstelling of docent</t>
  </si>
  <si>
    <t xml:space="preserve">Begeleiders cognitieve/sociale ontwikkeling</t>
  </si>
  <si>
    <t xml:space="preserve">Bijv. huiswerkbegeleiding, sociale vaardigheidstraining</t>
  </si>
  <si>
    <t xml:space="preserve">Materialen sport</t>
  </si>
  <si>
    <t xml:space="preserve">Materiaal</t>
  </si>
  <si>
    <t xml:space="preserve">Sportmaterialen en attributen</t>
  </si>
  <si>
    <t xml:space="preserve">vast bedrag</t>
  </si>
  <si>
    <t xml:space="preserve">Materialen cultuur</t>
  </si>
  <si>
    <t xml:space="preserve">Knutsel-, muziek- en kunstmaterialen</t>
  </si>
  <si>
    <t xml:space="preserve">Vervoer</t>
  </si>
  <si>
    <t xml:space="preserve">Vervoer naar externe locaties</t>
  </si>
  <si>
    <t xml:space="preserve">rit</t>
  </si>
  <si>
    <t xml:space="preserve">Kleine huisvestingsaanpassingen</t>
  </si>
  <si>
    <t xml:space="preserve">Huisvesting</t>
  </si>
  <si>
    <t xml:space="preserve">Kleine aanpassingen aan ruimtes/lokalen</t>
  </si>
  <si>
    <t xml:space="preserve">Communicatie ouders</t>
  </si>
  <si>
    <t xml:space="preserve">Overig</t>
  </si>
  <si>
    <t xml:space="preserve">Drukwerk, posters, vertalingen</t>
  </si>
  <si>
    <t xml:space="preserve">Monitoring en evaluatie</t>
  </si>
  <si>
    <t xml:space="preserve">Tijd voor registratie en evaluatie</t>
  </si>
  <si>
    <t xml:space="preserve">Totaal</t>
  </si>
  <si>
    <t xml:space="preserve">Toelichting kleuren: blauwe cellen zijn invoervelden (aantallen en bedragen), zwarte cellen zijn formules.</t>
  </si>
  <si>
    <t xml:space="preserve">Dekkingsoverzicht</t>
  </si>
  <si>
    <t xml:space="preserve">Financieringsbron</t>
  </si>
  <si>
    <t xml:space="preserve">Bedrag (€)</t>
  </si>
  <si>
    <t xml:space="preserve">Subsidie School &amp; Omgeving (DUS-I)</t>
  </si>
  <si>
    <t xml:space="preserve">Automatisch overgenomen uit tabblad Begroting</t>
  </si>
  <si>
    <t xml:space="preserve">Cofinanciering (bijv. gemeente, coalitiepartner)</t>
  </si>
  <si>
    <t xml:space="preserve">Automatisch overgenomen uit tabblad Begroting; andere OCW-subsidies mogen hier niet worden opgevoerd</t>
  </si>
  <si>
    <t xml:space="preserve">Totale dekking</t>
  </si>
  <si>
    <t xml:space="preserve">Totale kosten (uit tabblad Begroting)</t>
  </si>
  <si>
    <t xml:space="preserve">Verschil (dekking − kosten)</t>
  </si>
  <si>
    <t xml:space="preserve">Let op: andere OCW-subsidies mogen niet worden ingezet voor School &amp; Omgeving. Cofinanciering vanuit bijvoorbeeld gemeentelijke middelen wordt aangemoedigd, maar is niet verplicht.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</si>
</sst>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€#,##0"/>
    <numFmt numFmtId="166" formatCode="\€#,##0;[RED]&quot;(€&quot;#,##0\)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2761"/>
      <name val="Arial"/>
      <family val="0"/>
      <charset val="1"/>
    </font>
    <font>
      <i val="true"/>
      <sz val="11"/>
      <color rgb="FF595959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E2761"/>
      <name val="Arial"/>
      <family val="0"/>
      <charset val="1"/>
    </font>
    <font>
      <b val="true"/>
      <sz val="14"/>
      <color rgb="FF1E276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0"/>
        <bgColor rgb="FFFFFFFF"/>
      </patternFill>
    </fill>
    <fill>
      <patternFill patternType="solid">
        <fgColor rgb="FF1E2761"/>
        <bgColor rgb="FF333333"/>
      </patternFill>
    </fill>
    <fill>
      <patternFill patternType="solid">
        <fgColor rgb="FFCADCF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F0"/>
      <rgbColor rgb="FFCCFFFF"/>
      <rgbColor rgb="FF660066"/>
      <rgbColor rgb="FFFF8080"/>
      <rgbColor rgb="FF0066CC"/>
      <rgbColor rgb="FFCADC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E2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6"/>
    <col collapsed="false" customWidth="true" hidden="false" outlineLevel="0" max="3" min="3" style="0" width="18"/>
    <col collapsed="false" customWidth="true" hidden="false" outlineLevel="0" max="5" min="4" style="0" width="14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4"/>
    </row>
    <row r="6" customFormat="false" ht="15" hidden="false" customHeight="false" outlineLevel="0" collapsed="false">
      <c r="B6" s="3" t="s">
        <v>3</v>
      </c>
      <c r="C6" s="4"/>
    </row>
    <row r="7" customFormat="false" ht="15" hidden="false" customHeight="false" outlineLevel="0" collapsed="false">
      <c r="B7" s="3" t="s">
        <v>4</v>
      </c>
      <c r="C7" s="4"/>
    </row>
    <row r="8" customFormat="false" ht="15" hidden="false" customHeight="false" outlineLevel="0" collapsed="false">
      <c r="B8" s="3" t="s">
        <v>5</v>
      </c>
      <c r="C8" s="5" t="n">
        <v>264</v>
      </c>
    </row>
    <row r="9" customFormat="false" ht="15" hidden="false" customHeight="false" outlineLevel="0" collapsed="false">
      <c r="B9" s="3" t="s">
        <v>6</v>
      </c>
      <c r="C9" s="4" t="n">
        <v>4</v>
      </c>
    </row>
    <row r="10" customFormat="false" ht="15" hidden="false" customHeight="false" outlineLevel="0" collapsed="false">
      <c r="B10" s="3" t="s">
        <v>7</v>
      </c>
      <c r="C10" s="4" t="n">
        <v>100</v>
      </c>
    </row>
    <row r="12" customFormat="false" ht="15" hidden="false" customHeight="false" outlineLevel="0" collapsed="false">
      <c r="B12" s="3" t="s">
        <v>8</v>
      </c>
      <c r="C12" s="6" t="n">
        <f aca="false">C8*C9*C10*40</f>
        <v>4224000</v>
      </c>
    </row>
    <row r="13" customFormat="false" ht="15" hidden="false" customHeight="false" outlineLevel="0" collapsed="false">
      <c r="B13" s="7" t="s">
        <v>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32"/>
    <col collapsed="false" customWidth="true" hidden="false" outlineLevel="0" max="5" min="5" style="0" width="9"/>
    <col collapsed="false" customWidth="true" hidden="false" outlineLevel="0" max="6" min="6" style="0" width="11"/>
    <col collapsed="false" customWidth="true" hidden="false" outlineLevel="0" max="7" min="7" style="0" width="16"/>
    <col collapsed="false" customWidth="true" hidden="false" outlineLevel="0" max="8" min="8" style="0" width="13"/>
    <col collapsed="false" customWidth="true" hidden="false" outlineLevel="0" max="10" min="9" style="0" width="16"/>
  </cols>
  <sheetData>
    <row r="3" customFormat="false" ht="26.85" hidden="false" customHeight="false" outlineLevel="0" collapsed="false"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</row>
    <row r="4" customFormat="false" ht="15" hidden="false" customHeight="false" outlineLevel="0" collapsed="false">
      <c r="B4" s="9" t="s">
        <v>19</v>
      </c>
      <c r="C4" s="9" t="s">
        <v>20</v>
      </c>
      <c r="D4" s="9" t="s">
        <v>21</v>
      </c>
      <c r="E4" s="10" t="n">
        <v>40</v>
      </c>
      <c r="F4" s="11" t="s">
        <v>22</v>
      </c>
      <c r="G4" s="12" t="n">
        <v>55</v>
      </c>
      <c r="H4" s="13" t="n">
        <f aca="false">E4*G4</f>
        <v>2200</v>
      </c>
      <c r="I4" s="13" t="n">
        <f aca="false">H4</f>
        <v>2200</v>
      </c>
      <c r="J4" s="13" t="n">
        <f aca="false">H4-I4</f>
        <v>0</v>
      </c>
    </row>
    <row r="5" customFormat="false" ht="15" hidden="false" customHeight="false" outlineLevel="0" collapsed="false">
      <c r="B5" s="9" t="s">
        <v>23</v>
      </c>
      <c r="C5" s="9" t="s">
        <v>24</v>
      </c>
      <c r="D5" s="9" t="s">
        <v>25</v>
      </c>
      <c r="E5" s="10" t="n">
        <v>200</v>
      </c>
      <c r="F5" s="11" t="s">
        <v>22</v>
      </c>
      <c r="G5" s="12" t="n">
        <v>40</v>
      </c>
      <c r="H5" s="13" t="n">
        <f aca="false">E5*G5</f>
        <v>8000</v>
      </c>
      <c r="I5" s="13" t="n">
        <f aca="false">H5</f>
        <v>8000</v>
      </c>
      <c r="J5" s="13" t="n">
        <f aca="false">H5-I5</f>
        <v>0</v>
      </c>
    </row>
    <row r="6" customFormat="false" ht="15" hidden="false" customHeight="false" outlineLevel="0" collapsed="false">
      <c r="B6" s="9" t="s">
        <v>26</v>
      </c>
      <c r="C6" s="9" t="s">
        <v>24</v>
      </c>
      <c r="D6" s="9" t="s">
        <v>27</v>
      </c>
      <c r="E6" s="10" t="n">
        <v>150</v>
      </c>
      <c r="F6" s="11" t="s">
        <v>22</v>
      </c>
      <c r="G6" s="12" t="n">
        <v>40</v>
      </c>
      <c r="H6" s="13" t="n">
        <f aca="false">E6*G6</f>
        <v>6000</v>
      </c>
      <c r="I6" s="13" t="n">
        <f aca="false">H6</f>
        <v>6000</v>
      </c>
      <c r="J6" s="13" t="n">
        <f aca="false">H6-I6</f>
        <v>0</v>
      </c>
    </row>
    <row r="7" customFormat="false" ht="28.35" hidden="false" customHeight="false" outlineLevel="0" collapsed="false">
      <c r="B7" s="9" t="s">
        <v>28</v>
      </c>
      <c r="C7" s="9" t="s">
        <v>24</v>
      </c>
      <c r="D7" s="9" t="s">
        <v>29</v>
      </c>
      <c r="E7" s="10" t="n">
        <v>150</v>
      </c>
      <c r="F7" s="11" t="s">
        <v>22</v>
      </c>
      <c r="G7" s="12" t="n">
        <v>40</v>
      </c>
      <c r="H7" s="13" t="n">
        <f aca="false">E7*G7</f>
        <v>6000</v>
      </c>
      <c r="I7" s="13" t="n">
        <f aca="false">H7</f>
        <v>6000</v>
      </c>
      <c r="J7" s="13" t="n">
        <f aca="false">H7-I7</f>
        <v>0</v>
      </c>
    </row>
    <row r="8" customFormat="false" ht="15" hidden="false" customHeight="false" outlineLevel="0" collapsed="false">
      <c r="B8" s="9" t="s">
        <v>30</v>
      </c>
      <c r="C8" s="9" t="s">
        <v>31</v>
      </c>
      <c r="D8" s="9" t="s">
        <v>32</v>
      </c>
      <c r="E8" s="10" t="n">
        <v>1</v>
      </c>
      <c r="F8" s="11" t="s">
        <v>33</v>
      </c>
      <c r="G8" s="12" t="n">
        <v>1500</v>
      </c>
      <c r="H8" s="13" t="n">
        <f aca="false">E8*G8</f>
        <v>1500</v>
      </c>
      <c r="I8" s="13" t="n">
        <f aca="false">H8</f>
        <v>1500</v>
      </c>
      <c r="J8" s="13" t="n">
        <f aca="false">H8-I8</f>
        <v>0</v>
      </c>
    </row>
    <row r="9" customFormat="false" ht="28.35" hidden="false" customHeight="false" outlineLevel="0" collapsed="false">
      <c r="B9" s="9" t="s">
        <v>34</v>
      </c>
      <c r="C9" s="9" t="s">
        <v>31</v>
      </c>
      <c r="D9" s="9" t="s">
        <v>35</v>
      </c>
      <c r="E9" s="10" t="n">
        <v>1</v>
      </c>
      <c r="F9" s="11" t="s">
        <v>33</v>
      </c>
      <c r="G9" s="12" t="n">
        <v>1200</v>
      </c>
      <c r="H9" s="13" t="n">
        <f aca="false">E9*G9</f>
        <v>1200</v>
      </c>
      <c r="I9" s="13" t="n">
        <f aca="false">H9</f>
        <v>1200</v>
      </c>
      <c r="J9" s="13" t="n">
        <f aca="false">H9-I9</f>
        <v>0</v>
      </c>
    </row>
    <row r="10" customFormat="false" ht="15" hidden="false" customHeight="false" outlineLevel="0" collapsed="false">
      <c r="B10" s="9" t="s">
        <v>36</v>
      </c>
      <c r="C10" s="9" t="s">
        <v>36</v>
      </c>
      <c r="D10" s="9" t="s">
        <v>37</v>
      </c>
      <c r="E10" s="10" t="n">
        <v>40</v>
      </c>
      <c r="F10" s="11" t="s">
        <v>38</v>
      </c>
      <c r="G10" s="12" t="n">
        <v>35</v>
      </c>
      <c r="H10" s="13" t="n">
        <f aca="false">E10*G10</f>
        <v>1400</v>
      </c>
      <c r="I10" s="13" t="n">
        <f aca="false">H10</f>
        <v>1400</v>
      </c>
      <c r="J10" s="13" t="n">
        <f aca="false">H10-I10</f>
        <v>0</v>
      </c>
    </row>
    <row r="11" customFormat="false" ht="28.35" hidden="false" customHeight="false" outlineLevel="0" collapsed="false">
      <c r="B11" s="9" t="s">
        <v>39</v>
      </c>
      <c r="C11" s="9" t="s">
        <v>40</v>
      </c>
      <c r="D11" s="9" t="s">
        <v>41</v>
      </c>
      <c r="E11" s="10" t="n">
        <v>1</v>
      </c>
      <c r="F11" s="11" t="s">
        <v>33</v>
      </c>
      <c r="G11" s="12" t="n">
        <v>1000</v>
      </c>
      <c r="H11" s="13" t="n">
        <f aca="false">E11*G11</f>
        <v>1000</v>
      </c>
      <c r="I11" s="13" t="n">
        <f aca="false">H11</f>
        <v>1000</v>
      </c>
      <c r="J11" s="13" t="n">
        <f aca="false">H11-I11</f>
        <v>0</v>
      </c>
    </row>
    <row r="12" customFormat="false" ht="15" hidden="false" customHeight="false" outlineLevel="0" collapsed="false">
      <c r="B12" s="9" t="s">
        <v>42</v>
      </c>
      <c r="C12" s="9" t="s">
        <v>43</v>
      </c>
      <c r="D12" s="9" t="s">
        <v>44</v>
      </c>
      <c r="E12" s="10" t="n">
        <v>1</v>
      </c>
      <c r="F12" s="11" t="s">
        <v>33</v>
      </c>
      <c r="G12" s="12" t="n">
        <v>500</v>
      </c>
      <c r="H12" s="13" t="n">
        <f aca="false">E12*G12</f>
        <v>500</v>
      </c>
      <c r="I12" s="13" t="n">
        <f aca="false">H12</f>
        <v>500</v>
      </c>
      <c r="J12" s="13" t="n">
        <f aca="false">H12-I12</f>
        <v>0</v>
      </c>
    </row>
    <row r="13" customFormat="false" ht="15" hidden="false" customHeight="false" outlineLevel="0" collapsed="false">
      <c r="B13" s="9" t="s">
        <v>45</v>
      </c>
      <c r="C13" s="9" t="s">
        <v>43</v>
      </c>
      <c r="D13" s="9" t="s">
        <v>46</v>
      </c>
      <c r="E13" s="10" t="n">
        <v>20</v>
      </c>
      <c r="F13" s="11" t="s">
        <v>22</v>
      </c>
      <c r="G13" s="12" t="n">
        <v>45</v>
      </c>
      <c r="H13" s="13" t="n">
        <f aca="false">E13*G13</f>
        <v>900</v>
      </c>
      <c r="I13" s="13" t="n">
        <f aca="false">H13</f>
        <v>900</v>
      </c>
      <c r="J13" s="13" t="n">
        <f aca="false">H13-I13</f>
        <v>0</v>
      </c>
    </row>
    <row r="15" customFormat="false" ht="15" hidden="false" customHeight="false" outlineLevel="0" collapsed="false">
      <c r="B15" s="14" t="s">
        <v>47</v>
      </c>
      <c r="C15" s="15"/>
      <c r="D15" s="15"/>
      <c r="E15" s="15"/>
      <c r="F15" s="15"/>
      <c r="G15" s="15"/>
      <c r="H15" s="16" t="n">
        <f aca="false">SUM(H4:H13)</f>
        <v>28700</v>
      </c>
      <c r="I15" s="16" t="n">
        <f aca="false">SUM(I4:I13)</f>
        <v>28700</v>
      </c>
      <c r="J15" s="16" t="n">
        <f aca="false">SUM(J4:J13)</f>
        <v>0</v>
      </c>
    </row>
    <row r="17" customFormat="false" ht="15" hidden="false" customHeight="false" outlineLevel="0" collapsed="false">
      <c r="B17" s="7" t="s">
        <v>48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6"/>
    <col collapsed="false" customWidth="true" hidden="false" outlineLevel="0" max="4" min="4" style="0" width="55"/>
  </cols>
  <sheetData>
    <row r="2" customFormat="false" ht="17.35" hidden="false" customHeight="false" outlineLevel="0" collapsed="false">
      <c r="B2" s="17" t="s">
        <v>49</v>
      </c>
    </row>
    <row r="4" customFormat="false" ht="15" hidden="false" customHeight="false" outlineLevel="0" collapsed="false">
      <c r="B4" s="8" t="s">
        <v>50</v>
      </c>
      <c r="C4" s="8" t="s">
        <v>51</v>
      </c>
      <c r="D4" s="8" t="s">
        <v>12</v>
      </c>
    </row>
    <row r="5" customFormat="false" ht="15" hidden="false" customHeight="false" outlineLevel="0" collapsed="false">
      <c r="B5" s="15" t="s">
        <v>52</v>
      </c>
      <c r="C5" s="18" t="n">
        <f aca="false">Begroting!I15</f>
        <v>28700</v>
      </c>
      <c r="D5" s="15" t="s">
        <v>53</v>
      </c>
    </row>
    <row r="6" customFormat="false" ht="15" hidden="false" customHeight="false" outlineLevel="0" collapsed="false">
      <c r="B6" s="15" t="s">
        <v>54</v>
      </c>
      <c r="C6" s="18" t="n">
        <f aca="false">Begroting!J15</f>
        <v>0</v>
      </c>
      <c r="D6" s="15" t="s">
        <v>55</v>
      </c>
    </row>
    <row r="7" customFormat="false" ht="15" hidden="false" customHeight="false" outlineLevel="0" collapsed="false">
      <c r="B7" s="14" t="s">
        <v>56</v>
      </c>
      <c r="C7" s="19" t="n">
        <f aca="false">C5+C6</f>
        <v>28700</v>
      </c>
      <c r="D7" s="15"/>
    </row>
    <row r="8" customFormat="false" ht="15" hidden="false" customHeight="false" outlineLevel="0" collapsed="false">
      <c r="B8" s="15"/>
      <c r="C8" s="15"/>
      <c r="D8" s="15"/>
    </row>
    <row r="9" customFormat="false" ht="15" hidden="false" customHeight="false" outlineLevel="0" collapsed="false">
      <c r="B9" s="15" t="s">
        <v>57</v>
      </c>
      <c r="C9" s="18" t="n">
        <f aca="false">Begroting!H15</f>
        <v>28700</v>
      </c>
      <c r="D9" s="15"/>
    </row>
    <row r="10" customFormat="false" ht="15" hidden="false" customHeight="false" outlineLevel="0" collapsed="false">
      <c r="B10" s="14" t="s">
        <v>58</v>
      </c>
      <c r="C10" s="20" t="n">
        <f aca="false">C7-C9</f>
        <v>0</v>
      </c>
      <c r="D10" s="15"/>
    </row>
    <row r="12" customFormat="false" ht="15" hidden="false" customHeight="false" outlineLevel="0" collapsed="false">
      <c r="B12" s="7" t="s">
        <v>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2026-07-09T11:30:43Z</dcterms:created>
  <dc:creator>openpyxl</dc:creator>
  <dc:description/>
  <dc:language>en-US</dc:language>
  <cp:lastModifiedBy/>
  <dcterms:modified xsi:type="dcterms:W3CDTF">2026-07-09T11:30:43Z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